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t\Documents\Shooting\Competitions\2025 04 03 FS\"/>
    </mc:Choice>
  </mc:AlternateContent>
  <xr:revisionPtr revIDLastSave="0" documentId="8_{4A01CAF4-2B75-430B-8314-65DBCF30D00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ntry form" sheetId="2" r:id="rId1"/>
  </sheets>
  <definedNames>
    <definedName name="_xlnm._FilterDatabase" localSheetId="0" hidden="1">'Entry form'!#REF!</definedName>
    <definedName name="_xlnm.Print_Area" localSheetId="0">'Entry form'!$A$1:$I$65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2" l="1"/>
  <c r="D50" i="2"/>
  <c r="G50" i="2" l="1"/>
  <c r="F50" i="2"/>
  <c r="E50" i="2"/>
  <c r="F53" i="2" l="1"/>
  <c r="G53" i="2" s="1"/>
  <c r="F58" i="2" s="1"/>
</calcChain>
</file>

<file path=xl/sharedStrings.xml><?xml version="1.0" encoding="utf-8"?>
<sst xmlns="http://schemas.openxmlformats.org/spreadsheetml/2006/main" count="64" uniqueCount="62">
  <si>
    <t>Name</t>
  </si>
  <si>
    <t>E-mail</t>
  </si>
  <si>
    <t>Event</t>
  </si>
  <si>
    <t>Senior</t>
  </si>
  <si>
    <t>Under 14</t>
  </si>
  <si>
    <t>Under 9</t>
  </si>
  <si>
    <t>Total</t>
  </si>
  <si>
    <t xml:space="preserve">    Cell no</t>
  </si>
  <si>
    <t>RO Duties</t>
  </si>
  <si>
    <t>SAMSSA No</t>
  </si>
  <si>
    <t>Family 1</t>
  </si>
  <si>
    <t>Family 2</t>
  </si>
  <si>
    <t>Junior</t>
  </si>
  <si>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</si>
  <si>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</si>
  <si>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</si>
  <si>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</si>
  <si>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</si>
  <si>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</si>
  <si>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</si>
  <si>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</si>
  <si>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</si>
  <si>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</si>
  <si>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Silhouette</t>
  </si>
  <si>
    <t>Big Bore Rifle Hunting</t>
  </si>
  <si>
    <t>Small Bore Rifle Light 1</t>
  </si>
  <si>
    <t>Small Bore Rifle Silhouette 1</t>
  </si>
  <si>
    <t>Small Bore Rifle Light 2</t>
  </si>
  <si>
    <t>Small Bore Rifle Silhouette 2</t>
  </si>
  <si>
    <t>Under 21</t>
  </si>
  <si>
    <t>Production Air Pistol Standing</t>
  </si>
  <si>
    <t>Air Pistol Freestyle</t>
  </si>
  <si>
    <t>Air Rifle Open Sights</t>
  </si>
  <si>
    <t>Production Air Rifle Standing</t>
  </si>
  <si>
    <t>Air Sport Handgun</t>
  </si>
  <si>
    <t>Big Bore Sport Handgun Production</t>
  </si>
  <si>
    <t>Small Bore Sport Handgun Production</t>
  </si>
  <si>
    <t>Big Bore Sport Handgun Unlimited</t>
  </si>
  <si>
    <t>Small Bore Sport Handgun Unlimited</t>
  </si>
  <si>
    <t>Varmint Handgun Any Sights</t>
  </si>
  <si>
    <t>Small Bore Rifle Silhouette Open Sights  (25, 50, 75, 100m)</t>
  </si>
  <si>
    <t>Small Bore Rifle Light Open Sights  (25, 50, 75, 100m)</t>
  </si>
  <si>
    <t>Small Bore Rifle Unlimited Open Sights  (25, 50, 75, 100m)</t>
  </si>
  <si>
    <t>Varmint Rifle Semi-Auto Any Sights (125, 150, 175, 200m)</t>
  </si>
  <si>
    <t>Small Bore Rifle Semi-Auto Any Sights (40, 60, 77, 100m)</t>
  </si>
  <si>
    <t>Varmint Rifle Any Sights</t>
  </si>
  <si>
    <t>Big Bore Rifle Unlimted Open Sights (100, 200, 300, 385m)</t>
  </si>
  <si>
    <t>Lever Action Rifle Unlimited Open Sights (50, 100, 150, 200m)</t>
  </si>
  <si>
    <t>ENTRY FORM</t>
  </si>
  <si>
    <r>
      <t>Event Fee</t>
    </r>
    <r>
      <rPr>
        <sz val="10"/>
        <color indexed="48"/>
        <rFont val="Arial"/>
        <family val="2"/>
      </rPr>
      <t xml:space="preserve"> per item = R30</t>
    </r>
  </si>
  <si>
    <t>Big Bore Rifle Semi-Auto Any Sights (200, 300, 385, 500m)</t>
  </si>
  <si>
    <t>Big Bore Rifle Unlimited Freestyle (200, 300, 385, 500m)</t>
  </si>
  <si>
    <t>Note:  Should you provide an email address the squadding will be sent to you as soon as it becomes available.</t>
  </si>
  <si>
    <t>Fees to be paid to FSMSSA - ABSA Bank Acc No 470193115 at Branch code 632 005</t>
  </si>
  <si>
    <t>IMPORTANT NOTE: Due to compulsory RO duties and range constraints participants will be able to enter for nr of items as follows: Saturday only: 1 event (2 if shooter can shoot back to back and have own scorer) Fri &amp; Sat: 5 events; Thurs, Fri &amp; Sat: 10 events. MAXIMUM EVENTS: 10</t>
  </si>
  <si>
    <t>For squadding purposes, please provide name of spotter and also if you are sharing firearms below:</t>
  </si>
  <si>
    <t>Sub 600 Air rifle</t>
  </si>
  <si>
    <t>PLEASE FORWARD THIS COMPLETED ENTRY FORM AND PROOF OF PAYMENT TO: secretary@fsmssa.co.za</t>
  </si>
  <si>
    <t>x</t>
  </si>
  <si>
    <r>
      <t>Entry Fee</t>
    </r>
    <r>
      <rPr>
        <sz val="10"/>
        <color indexed="48"/>
        <rFont val="Arial"/>
        <family val="2"/>
      </rPr>
      <t>:</t>
    </r>
    <r>
      <rPr>
        <sz val="8"/>
        <color indexed="48"/>
        <rFont val="Arial"/>
        <family val="2"/>
      </rPr>
      <t xml:space="preserve">  Family 1 (first entrant) = R350, Family 2 (other family members) R0, Senior = R250, Junior = R100</t>
    </r>
  </si>
  <si>
    <t>1 - 3 May 2025,  BMSSC Range, Bloemfontein</t>
  </si>
  <si>
    <t>The 2025 Free State Open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</si>
</sst>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R&quot;\ #,##0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4"/>
      <color indexed="10"/>
      <name val="Arial"/>
      <family val="2"/>
    </font>
    <font>
      <b/>
      <u/>
      <sz val="10"/>
      <color indexed="4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7" fillId="0" borderId="1" xfId="0" applyFont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5" fillId="3" borderId="5" xfId="0" applyFont="1" applyFill="1" applyBorder="1"/>
    <xf numFmtId="0" fontId="5" fillId="3" borderId="0" xfId="0" applyFont="1" applyFill="1"/>
    <xf numFmtId="0" fontId="5" fillId="3" borderId="6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right"/>
    </xf>
    <xf numFmtId="0" fontId="12" fillId="0" borderId="16" xfId="0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0" fillId="0" borderId="15" xfId="1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3" fillId="3" borderId="57" xfId="0" applyFont="1" applyFill="1" applyBorder="1" applyAlignment="1">
      <alignment horizont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15" fillId="4" borderId="63" xfId="0" applyFont="1" applyFill="1" applyBorder="1" applyAlignment="1">
      <alignment horizontal="center" vertical="center"/>
    </xf>
    <xf numFmtId="0" fontId="15" fillId="0" borderId="64" xfId="0" applyFont="1" applyBorder="1" applyAlignment="1" applyProtection="1">
      <alignment horizontal="center" vertical="center"/>
      <protection locked="0"/>
    </xf>
    <xf numFmtId="0" fontId="15" fillId="4" borderId="5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12" fillId="4" borderId="3" xfId="0" applyFont="1" applyFill="1" applyBorder="1" applyAlignment="1" applyProtection="1">
      <alignment horizontal="center" vertical="top" wrapText="1" shrinkToFit="1"/>
      <protection locked="0"/>
    </xf>
    <xf numFmtId="0" fontId="12" fillId="4" borderId="0" xfId="0" applyFont="1" applyFill="1" applyAlignment="1" applyProtection="1">
      <alignment horizontal="center" vertical="top" wrapText="1" shrinkToFit="1"/>
      <protection locked="0"/>
    </xf>
    <xf numFmtId="0" fontId="12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49" fontId="5" fillId="0" borderId="33" xfId="0" applyNumberFormat="1" applyFont="1" applyBorder="1" applyAlignment="1" applyProtection="1">
      <alignment horizontal="center"/>
      <protection locked="0"/>
    </xf>
    <xf numFmtId="49" fontId="14" fillId="0" borderId="34" xfId="0" applyNumberFormat="1" applyFont="1" applyBorder="1" applyAlignment="1" applyProtection="1">
      <alignment horizontal="center"/>
      <protection locked="0"/>
    </xf>
    <xf numFmtId="49" fontId="14" fillId="0" borderId="35" xfId="0" applyNumberFormat="1" applyFont="1" applyBorder="1" applyAlignment="1" applyProtection="1">
      <alignment horizontal="center"/>
      <protection locked="0"/>
    </xf>
    <xf numFmtId="49" fontId="5" fillId="0" borderId="33" xfId="0" quotePrefix="1" applyNumberFormat="1" applyFont="1" applyBorder="1" applyAlignment="1" applyProtection="1">
      <alignment horizontal="center"/>
      <protection locked="0"/>
    </xf>
    <xf numFmtId="49" fontId="5" fillId="0" borderId="34" xfId="0" applyNumberFormat="1" applyFont="1" applyBorder="1" applyAlignment="1" applyProtection="1">
      <alignment horizontal="center"/>
      <protection locked="0"/>
    </xf>
    <xf numFmtId="49" fontId="5" fillId="0" borderId="35" xfId="0" applyNumberFormat="1" applyFont="1" applyBorder="1" applyAlignment="1" applyProtection="1">
      <alignment horizontal="center"/>
      <protection locked="0"/>
    </xf>
    <xf numFmtId="0" fontId="13" fillId="3" borderId="26" xfId="0" applyFont="1" applyFill="1" applyBorder="1" applyAlignment="1">
      <alignment horizontal="left"/>
    </xf>
    <xf numFmtId="0" fontId="13" fillId="3" borderId="27" xfId="0" applyFont="1" applyFill="1" applyBorder="1" applyAlignment="1">
      <alignment horizontal="left"/>
    </xf>
    <xf numFmtId="0" fontId="13" fillId="3" borderId="24" xfId="0" applyFont="1" applyFill="1" applyBorder="1" applyAlignment="1">
      <alignment horizontal="left"/>
    </xf>
    <xf numFmtId="0" fontId="13" fillId="3" borderId="25" xfId="0" applyFont="1" applyFill="1" applyBorder="1" applyAlignment="1">
      <alignment horizontal="left"/>
    </xf>
    <xf numFmtId="0" fontId="13" fillId="3" borderId="28" xfId="0" applyFont="1" applyFill="1" applyBorder="1" applyAlignment="1">
      <alignment horizontal="left"/>
    </xf>
    <xf numFmtId="0" fontId="13" fillId="3" borderId="29" xfId="0" applyFont="1" applyFill="1" applyBorder="1" applyAlignment="1">
      <alignment horizontal="left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left"/>
    </xf>
    <xf numFmtId="0" fontId="13" fillId="3" borderId="22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right"/>
    </xf>
    <xf numFmtId="0" fontId="8" fillId="3" borderId="48" xfId="0" applyFont="1" applyFill="1" applyBorder="1" applyAlignment="1">
      <alignment horizontal="right"/>
    </xf>
    <xf numFmtId="0" fontId="12" fillId="3" borderId="17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>
      <alignment horizontal="left"/>
    </xf>
    <xf numFmtId="0" fontId="13" fillId="3" borderId="59" xfId="0" applyFont="1" applyFill="1" applyBorder="1" applyAlignment="1">
      <alignment horizontal="left"/>
    </xf>
    <xf numFmtId="0" fontId="12" fillId="3" borderId="60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165" fontId="2" fillId="3" borderId="33" xfId="0" applyNumberFormat="1" applyFont="1" applyFill="1" applyBorder="1" applyAlignment="1">
      <alignment horizontal="right" indent="1"/>
    </xf>
    <xf numFmtId="165" fontId="2" fillId="3" borderId="34" xfId="0" applyNumberFormat="1" applyFont="1" applyFill="1" applyBorder="1" applyAlignment="1">
      <alignment horizontal="right" indent="1"/>
    </xf>
    <xf numFmtId="165" fontId="2" fillId="3" borderId="45" xfId="0" applyNumberFormat="1" applyFont="1" applyFill="1" applyBorder="1" applyAlignment="1">
      <alignment horizontal="right" indent="1"/>
    </xf>
    <xf numFmtId="0" fontId="10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12" fillId="4" borderId="16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49" fontId="4" fillId="4" borderId="20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4" fillId="4" borderId="40" xfId="0" applyNumberFormat="1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right"/>
    </xf>
    <xf numFmtId="0" fontId="16" fillId="3" borderId="0" xfId="0" applyFont="1" applyFill="1"/>
    <xf numFmtId="0" fontId="16" fillId="3" borderId="48" xfId="0" applyFont="1" applyFill="1" applyBorder="1"/>
    <xf numFmtId="0" fontId="18" fillId="4" borderId="2" xfId="0" applyFont="1" applyFill="1" applyBorder="1" applyAlignment="1">
      <alignment horizontal="center" vertical="top" wrapText="1" shrinkToFit="1"/>
    </xf>
    <xf numFmtId="0" fontId="18" fillId="4" borderId="6" xfId="0" applyFont="1" applyFill="1" applyBorder="1" applyAlignment="1">
      <alignment horizontal="center" vertical="top" shrinkToFit="1"/>
    </xf>
    <xf numFmtId="0" fontId="18" fillId="4" borderId="7" xfId="0" applyFont="1" applyFill="1" applyBorder="1" applyAlignment="1">
      <alignment horizontal="center" vertical="top" shrinkToFit="1"/>
    </xf>
    <xf numFmtId="0" fontId="9" fillId="3" borderId="20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5" fillId="0" borderId="2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3" fillId="3" borderId="3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right"/>
    </xf>
    <xf numFmtId="0" fontId="11" fillId="3" borderId="6" xfId="0" applyFont="1" applyFill="1" applyBorder="1" applyAlignment="1">
      <alignment horizontal="right"/>
    </xf>
    <xf numFmtId="0" fontId="11" fillId="3" borderId="39" xfId="0" applyFont="1" applyFill="1" applyBorder="1" applyAlignment="1">
      <alignment horizontal="right"/>
    </xf>
    <xf numFmtId="0" fontId="5" fillId="3" borderId="41" xfId="0" applyFont="1" applyFill="1" applyBorder="1" applyAlignment="1">
      <alignment horizontal="right" indent="1"/>
    </xf>
    <xf numFmtId="0" fontId="5" fillId="3" borderId="42" xfId="0" applyFont="1" applyFill="1" applyBorder="1" applyAlignment="1">
      <alignment horizontal="right" indent="1"/>
    </xf>
    <xf numFmtId="0" fontId="5" fillId="3" borderId="43" xfId="0" applyFont="1" applyFill="1" applyBorder="1" applyAlignment="1">
      <alignment horizontal="right" indent="1"/>
    </xf>
    <xf numFmtId="0" fontId="5" fillId="3" borderId="44" xfId="0" applyFont="1" applyFill="1" applyBorder="1" applyAlignment="1">
      <alignment horizontal="right" indent="1"/>
    </xf>
    <xf numFmtId="0" fontId="5" fillId="3" borderId="33" xfId="0" applyFont="1" applyFill="1" applyBorder="1" applyAlignment="1">
      <alignment horizontal="right" indent="1"/>
    </xf>
    <xf numFmtId="0" fontId="5" fillId="3" borderId="45" xfId="0" applyFont="1" applyFill="1" applyBorder="1" applyAlignment="1">
      <alignment horizontal="right" inden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</cellXfs>
  <cellStyles count="3">
    <cellStyle name="Comma 2" xfId="2" xr:uid="{00000000-0005-0000-0000-000000000000}"/>
    <cellStyle name="Hyperlink" xfId="1" builtinId="8"/>
    <cellStyle name="Normal" xfId="0" builtinId="0"/>
  </cellStyles>
  <dxfs count="4">
    <dxf>
      <font>
        <condense val="0"/>
        <extend val="0"/>
        <color indexed="43"/>
      </font>
    </dxf>
    <dxf>
      <font>
        <color theme="0"/>
      </font>
    </dxf>
    <dxf>
      <font>
        <condense val="0"/>
        <extend val="0"/>
        <color indexed="22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1</xdr:col>
      <xdr:colOff>276665</xdr:colOff>
      <xdr:row>3</xdr:row>
      <xdr:rowOff>29775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9B30A3-5ED9-4E06-9B3D-D0F13093F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61925"/>
          <a:ext cx="676715" cy="65842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104775</xdr:rowOff>
    </xdr:from>
    <xdr:to>
      <xdr:col>7</xdr:col>
      <xdr:colOff>171890</xdr:colOff>
      <xdr:row>2</xdr:row>
      <xdr:rowOff>201225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344B9E-B400-4CC2-AA5F-E7E882700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0" y="104775"/>
          <a:ext cx="676715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5"/>
  <sheetViews>
    <sheetView showGridLines="0" tabSelected="1" view="pageBreakPreview" zoomScaleNormal="100" zoomScaleSheetLayoutView="100" workbookViewId="0">
      <selection activeCell="L15" sqref="L15"/>
    </sheetView>
  </sheetViews>
  <sheetFormatPr defaultRowHeight="12.75" x14ac:dyDescent="0.2"/>
  <cols>
    <col min="1" max="1" width="6.5703125" customWidth="1"/>
    <col min="2" max="2" width="8.28515625" customWidth="1"/>
    <col min="3" max="3" width="44.85546875" customWidth="1"/>
    <col min="4" max="4" width="12.140625" customWidth="1"/>
    <col min="5" max="6" width="11.140625" customWidth="1"/>
    <col min="7" max="7" width="8" customWidth="1"/>
    <col min="8" max="8" width="3" customWidth="1"/>
    <col min="9" max="9" width="9.140625" hidden="1" customWidth="1"/>
    <col min="10" max="10" width="9.140625" style="1" hidden="1" customWidth="1"/>
    <col min="11" max="11" width="16.42578125" hidden="1" customWidth="1"/>
  </cols>
  <sheetData>
    <row r="1" spans="1:11" x14ac:dyDescent="0.2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1.5" customHeight="1" x14ac:dyDescent="0.25">
      <c r="A2" s="150" t="s">
        <v>61</v>
      </c>
      <c r="B2" s="151"/>
      <c r="C2" s="151"/>
      <c r="D2" s="151"/>
      <c r="E2" s="151"/>
      <c r="F2" s="151"/>
      <c r="G2" s="151"/>
      <c r="H2" s="151"/>
      <c r="I2" s="46"/>
      <c r="J2" s="46"/>
      <c r="K2" s="46"/>
    </row>
    <row r="3" spans="1:11" ht="18" customHeight="1" x14ac:dyDescent="0.25">
      <c r="A3" s="150" t="s">
        <v>48</v>
      </c>
      <c r="B3" s="151"/>
      <c r="C3" s="151"/>
      <c r="D3" s="151"/>
      <c r="E3" s="151"/>
      <c r="F3" s="151"/>
      <c r="G3" s="151"/>
      <c r="H3" s="151"/>
      <c r="I3" s="46"/>
      <c r="J3" s="46"/>
      <c r="K3" s="46"/>
    </row>
    <row r="4" spans="1:11" ht="16.5" thickBot="1" x14ac:dyDescent="0.3">
      <c r="A4" s="152" t="s">
        <v>60</v>
      </c>
      <c r="B4" s="153"/>
      <c r="C4" s="153"/>
      <c r="D4" s="153"/>
      <c r="E4" s="153"/>
      <c r="F4" s="153"/>
      <c r="G4" s="153"/>
      <c r="H4" s="153"/>
      <c r="I4" s="46"/>
      <c r="J4" s="46"/>
      <c r="K4" s="46"/>
    </row>
    <row r="5" spans="1:11" ht="9.75" customHeight="1" x14ac:dyDescent="0.2">
      <c r="A5" s="3"/>
      <c r="B5" s="10"/>
      <c r="C5" s="10"/>
      <c r="D5" s="15"/>
      <c r="E5" s="10"/>
      <c r="F5" s="10"/>
      <c r="G5" s="10"/>
      <c r="H5" s="11"/>
    </row>
    <row r="6" spans="1:11" x14ac:dyDescent="0.2">
      <c r="A6" s="4"/>
      <c r="B6" s="14" t="s">
        <v>0</v>
      </c>
      <c r="C6" s="50"/>
      <c r="D6" s="36" t="s">
        <v>9</v>
      </c>
      <c r="E6" s="66"/>
      <c r="F6" s="67"/>
      <c r="G6" s="68"/>
      <c r="H6" s="13"/>
    </row>
    <row r="7" spans="1:11" ht="9" customHeight="1" x14ac:dyDescent="0.2">
      <c r="A7" s="4"/>
      <c r="B7" s="9"/>
      <c r="C7" s="9"/>
      <c r="D7" s="9"/>
      <c r="E7" s="9"/>
      <c r="F7" s="9"/>
      <c r="G7" s="9"/>
      <c r="H7" s="12"/>
    </row>
    <row r="8" spans="1:11" x14ac:dyDescent="0.2">
      <c r="A8" s="4"/>
      <c r="B8" s="14" t="s">
        <v>1</v>
      </c>
      <c r="C8" s="49"/>
      <c r="D8" s="14" t="s">
        <v>7</v>
      </c>
      <c r="E8" s="69"/>
      <c r="F8" s="70"/>
      <c r="G8" s="71"/>
      <c r="H8" s="12"/>
    </row>
    <row r="9" spans="1:11" ht="6" customHeight="1" x14ac:dyDescent="0.2">
      <c r="A9" s="4"/>
      <c r="B9" s="9"/>
      <c r="C9" s="9"/>
      <c r="D9" s="9"/>
      <c r="E9" s="9"/>
      <c r="F9" s="9"/>
      <c r="G9" s="9"/>
      <c r="H9" s="12"/>
    </row>
    <row r="10" spans="1:11" ht="3" customHeight="1" x14ac:dyDescent="0.2">
      <c r="A10" s="4"/>
      <c r="B10" s="9"/>
      <c r="C10" s="9"/>
      <c r="D10" s="9"/>
      <c r="E10" s="9"/>
      <c r="F10" s="9"/>
      <c r="G10" s="9"/>
      <c r="H10" s="12"/>
    </row>
    <row r="11" spans="1:11" ht="11.25" customHeight="1" thickBot="1" x14ac:dyDescent="0.25">
      <c r="A11" s="80" t="s">
        <v>2</v>
      </c>
      <c r="B11" s="81"/>
      <c r="C11" s="81"/>
      <c r="D11" s="5" t="s">
        <v>3</v>
      </c>
      <c r="E11" s="38" t="s">
        <v>29</v>
      </c>
      <c r="F11" s="5" t="s">
        <v>4</v>
      </c>
      <c r="G11" s="136" t="s">
        <v>5</v>
      </c>
      <c r="H11" s="137"/>
    </row>
    <row r="12" spans="1:11" ht="13.5" thickBot="1" x14ac:dyDescent="0.25">
      <c r="A12" s="16">
        <v>0</v>
      </c>
      <c r="B12" s="82" t="s">
        <v>8</v>
      </c>
      <c r="C12" s="83"/>
      <c r="D12" s="35" t="s">
        <v>58</v>
      </c>
      <c r="E12" s="21"/>
      <c r="F12" s="21"/>
      <c r="G12" s="84"/>
      <c r="H12" s="85"/>
      <c r="J12"/>
    </row>
    <row r="13" spans="1:11" x14ac:dyDescent="0.2">
      <c r="A13" s="17">
        <v>1</v>
      </c>
      <c r="B13" s="72" t="s">
        <v>13</v>
      </c>
      <c r="C13" s="73"/>
      <c r="D13" s="33"/>
      <c r="E13" s="23"/>
      <c r="F13" s="23"/>
      <c r="G13" s="92"/>
      <c r="H13" s="93"/>
      <c r="J13">
        <v>1</v>
      </c>
      <c r="K13" t="s">
        <v>10</v>
      </c>
    </row>
    <row r="14" spans="1:11" x14ac:dyDescent="0.2">
      <c r="A14" s="18">
        <v>2</v>
      </c>
      <c r="B14" s="74" t="s">
        <v>14</v>
      </c>
      <c r="C14" s="75"/>
      <c r="D14" s="34"/>
      <c r="E14" s="24"/>
      <c r="F14" s="24"/>
      <c r="G14" s="90"/>
      <c r="H14" s="91"/>
      <c r="J14">
        <v>2</v>
      </c>
      <c r="K14" t="s">
        <v>11</v>
      </c>
    </row>
    <row r="15" spans="1:11" x14ac:dyDescent="0.2">
      <c r="A15" s="18">
        <v>3</v>
      </c>
      <c r="B15" s="74" t="s">
        <v>15</v>
      </c>
      <c r="C15" s="75"/>
      <c r="D15" s="34"/>
      <c r="E15" s="24"/>
      <c r="F15" s="24"/>
      <c r="G15" s="90"/>
      <c r="H15" s="91"/>
      <c r="J15">
        <v>3</v>
      </c>
      <c r="K15" t="s">
        <v>3</v>
      </c>
    </row>
    <row r="16" spans="1:11" ht="13.5" thickBot="1" x14ac:dyDescent="0.25">
      <c r="A16" s="19">
        <v>4</v>
      </c>
      <c r="B16" s="76" t="s">
        <v>16</v>
      </c>
      <c r="C16" s="77"/>
      <c r="D16" s="32"/>
      <c r="E16" s="25"/>
      <c r="F16" s="25"/>
      <c r="G16" s="94"/>
      <c r="H16" s="95"/>
      <c r="J16">
        <v>4</v>
      </c>
      <c r="K16" t="s">
        <v>12</v>
      </c>
    </row>
    <row r="17" spans="1:10" x14ac:dyDescent="0.2">
      <c r="A17" s="17">
        <v>5</v>
      </c>
      <c r="B17" s="72" t="s">
        <v>17</v>
      </c>
      <c r="C17" s="73"/>
      <c r="D17" s="33"/>
      <c r="E17" s="26"/>
      <c r="F17" s="23"/>
      <c r="G17" s="92"/>
      <c r="H17" s="93"/>
      <c r="J17" s="1">
        <v>5</v>
      </c>
    </row>
    <row r="18" spans="1:10" x14ac:dyDescent="0.2">
      <c r="A18" s="18">
        <v>6</v>
      </c>
      <c r="B18" s="74" t="s">
        <v>18</v>
      </c>
      <c r="C18" s="75"/>
      <c r="D18" s="34"/>
      <c r="E18" s="27"/>
      <c r="F18" s="31"/>
      <c r="G18" s="90"/>
      <c r="H18" s="91"/>
    </row>
    <row r="19" spans="1:10" x14ac:dyDescent="0.2">
      <c r="A19" s="18">
        <v>7</v>
      </c>
      <c r="B19" s="74" t="s">
        <v>19</v>
      </c>
      <c r="C19" s="75"/>
      <c r="D19" s="34"/>
      <c r="E19" s="27"/>
      <c r="F19" s="24"/>
      <c r="G19" s="90"/>
      <c r="H19" s="91"/>
    </row>
    <row r="20" spans="1:10" ht="13.5" thickBot="1" x14ac:dyDescent="0.25">
      <c r="A20" s="19">
        <v>8</v>
      </c>
      <c r="B20" s="76" t="s">
        <v>20</v>
      </c>
      <c r="C20" s="77"/>
      <c r="D20" s="32"/>
      <c r="E20" s="28"/>
      <c r="F20" s="24"/>
      <c r="G20" s="94"/>
      <c r="H20" s="95"/>
    </row>
    <row r="21" spans="1:10" x14ac:dyDescent="0.2">
      <c r="A21" s="17">
        <v>9</v>
      </c>
      <c r="B21" s="72" t="s">
        <v>21</v>
      </c>
      <c r="C21" s="73"/>
      <c r="D21" s="33"/>
      <c r="E21" s="23"/>
      <c r="F21" s="23"/>
      <c r="G21" s="92"/>
      <c r="H21" s="93"/>
    </row>
    <row r="22" spans="1:10" ht="13.5" thickBot="1" x14ac:dyDescent="0.25">
      <c r="A22" s="19">
        <v>10</v>
      </c>
      <c r="B22" s="76" t="s">
        <v>22</v>
      </c>
      <c r="C22" s="77"/>
      <c r="D22" s="32"/>
      <c r="E22" s="25"/>
      <c r="F22" s="25"/>
      <c r="G22" s="94"/>
      <c r="H22" s="95"/>
    </row>
    <row r="23" spans="1:10" x14ac:dyDescent="0.2">
      <c r="A23" s="17">
        <v>11</v>
      </c>
      <c r="B23" s="72" t="s">
        <v>24</v>
      </c>
      <c r="C23" s="73"/>
      <c r="D23" s="33"/>
      <c r="E23" s="23"/>
      <c r="F23" s="23"/>
      <c r="G23" s="92"/>
      <c r="H23" s="93"/>
    </row>
    <row r="24" spans="1:10" ht="13.5" thickBot="1" x14ac:dyDescent="0.25">
      <c r="A24" s="19">
        <v>12</v>
      </c>
      <c r="B24" s="76" t="s">
        <v>23</v>
      </c>
      <c r="C24" s="77"/>
      <c r="D24" s="32"/>
      <c r="E24" s="25"/>
      <c r="F24" s="25"/>
      <c r="G24" s="94"/>
      <c r="H24" s="95"/>
    </row>
    <row r="25" spans="1:10" x14ac:dyDescent="0.2">
      <c r="A25" s="17">
        <v>13</v>
      </c>
      <c r="B25" s="72" t="s">
        <v>25</v>
      </c>
      <c r="C25" s="73"/>
      <c r="D25" s="33"/>
      <c r="E25" s="30"/>
      <c r="F25" s="30"/>
      <c r="G25" s="86"/>
      <c r="H25" s="87"/>
    </row>
    <row r="26" spans="1:10" x14ac:dyDescent="0.2">
      <c r="A26" s="18">
        <v>14</v>
      </c>
      <c r="B26" s="74" t="s">
        <v>26</v>
      </c>
      <c r="C26" s="75"/>
      <c r="D26" s="34"/>
      <c r="E26" s="31"/>
      <c r="F26" s="31"/>
      <c r="G26" s="98"/>
      <c r="H26" s="99"/>
    </row>
    <row r="27" spans="1:10" x14ac:dyDescent="0.2">
      <c r="A27" s="18">
        <v>15</v>
      </c>
      <c r="B27" s="74" t="s">
        <v>27</v>
      </c>
      <c r="C27" s="75"/>
      <c r="D27" s="34"/>
      <c r="E27" s="39"/>
      <c r="F27" s="24"/>
      <c r="G27" s="90"/>
      <c r="H27" s="91"/>
    </row>
    <row r="28" spans="1:10" ht="13.5" thickBot="1" x14ac:dyDescent="0.25">
      <c r="A28" s="19">
        <v>16</v>
      </c>
      <c r="B28" s="76" t="s">
        <v>28</v>
      </c>
      <c r="C28" s="77"/>
      <c r="D28" s="32"/>
      <c r="E28" s="40"/>
      <c r="F28" s="25"/>
      <c r="G28" s="94"/>
      <c r="H28" s="95"/>
    </row>
    <row r="29" spans="1:10" x14ac:dyDescent="0.2">
      <c r="A29" s="17">
        <v>20</v>
      </c>
      <c r="B29" s="72" t="s">
        <v>41</v>
      </c>
      <c r="C29" s="73"/>
      <c r="D29" s="33"/>
      <c r="E29" s="37"/>
      <c r="F29" s="37"/>
      <c r="G29" s="158"/>
      <c r="H29" s="159"/>
    </row>
    <row r="30" spans="1:10" ht="13.5" thickBot="1" x14ac:dyDescent="0.25">
      <c r="A30" s="19">
        <v>21</v>
      </c>
      <c r="B30" s="76" t="s">
        <v>40</v>
      </c>
      <c r="C30" s="77"/>
      <c r="D30" s="32"/>
      <c r="E30" s="29"/>
      <c r="F30" s="29"/>
      <c r="G30" s="154"/>
      <c r="H30" s="155"/>
    </row>
    <row r="31" spans="1:10" ht="13.5" thickBot="1" x14ac:dyDescent="0.25">
      <c r="A31" s="16">
        <v>24</v>
      </c>
      <c r="B31" s="82" t="s">
        <v>56</v>
      </c>
      <c r="C31" s="83"/>
      <c r="D31" s="35"/>
      <c r="E31" s="54"/>
      <c r="F31" s="54"/>
      <c r="G31" s="156"/>
      <c r="H31" s="157"/>
    </row>
    <row r="32" spans="1:10" x14ac:dyDescent="0.2">
      <c r="A32" s="53">
        <v>25</v>
      </c>
      <c r="B32" s="100" t="s">
        <v>30</v>
      </c>
      <c r="C32" s="101"/>
      <c r="D32" s="51"/>
      <c r="E32" s="52"/>
      <c r="F32" s="52"/>
      <c r="G32" s="102"/>
      <c r="H32" s="103"/>
    </row>
    <row r="33" spans="1:8" x14ac:dyDescent="0.2">
      <c r="A33" s="18">
        <v>26</v>
      </c>
      <c r="B33" s="74" t="s">
        <v>31</v>
      </c>
      <c r="C33" s="75"/>
      <c r="D33" s="34"/>
      <c r="E33" s="31"/>
      <c r="F33" s="31"/>
      <c r="G33" s="90"/>
      <c r="H33" s="91"/>
    </row>
    <row r="34" spans="1:8" x14ac:dyDescent="0.2">
      <c r="A34" s="18">
        <v>27</v>
      </c>
      <c r="B34" s="74" t="s">
        <v>32</v>
      </c>
      <c r="C34" s="75"/>
      <c r="D34" s="34"/>
      <c r="E34" s="31"/>
      <c r="F34" s="31"/>
      <c r="G34" s="98"/>
      <c r="H34" s="99"/>
    </row>
    <row r="35" spans="1:8" x14ac:dyDescent="0.2">
      <c r="A35" s="18">
        <v>28</v>
      </c>
      <c r="B35" s="74" t="s">
        <v>33</v>
      </c>
      <c r="C35" s="75"/>
      <c r="D35" s="34"/>
      <c r="E35" s="31"/>
      <c r="F35" s="31"/>
      <c r="G35" s="98"/>
      <c r="H35" s="99"/>
    </row>
    <row r="36" spans="1:8" ht="13.5" thickBot="1" x14ac:dyDescent="0.25">
      <c r="A36" s="19">
        <v>29</v>
      </c>
      <c r="B36" s="76" t="s">
        <v>34</v>
      </c>
      <c r="C36" s="77"/>
      <c r="D36" s="32"/>
      <c r="E36" s="29"/>
      <c r="F36" s="29"/>
      <c r="G36" s="94"/>
      <c r="H36" s="95"/>
    </row>
    <row r="37" spans="1:8" x14ac:dyDescent="0.2">
      <c r="A37" s="17">
        <v>30</v>
      </c>
      <c r="B37" s="72" t="s">
        <v>35</v>
      </c>
      <c r="C37" s="73"/>
      <c r="D37" s="33"/>
      <c r="E37" s="57"/>
      <c r="F37" s="44"/>
      <c r="G37" s="109"/>
      <c r="H37" s="110"/>
    </row>
    <row r="38" spans="1:8" x14ac:dyDescent="0.2">
      <c r="A38" s="18">
        <v>31</v>
      </c>
      <c r="B38" s="74" t="s">
        <v>36</v>
      </c>
      <c r="C38" s="75"/>
      <c r="D38" s="55"/>
      <c r="E38" s="31"/>
      <c r="F38" s="56"/>
      <c r="G38" s="113"/>
      <c r="H38" s="114"/>
    </row>
    <row r="39" spans="1:8" x14ac:dyDescent="0.2">
      <c r="A39" s="18">
        <v>32</v>
      </c>
      <c r="B39" s="74" t="s">
        <v>37</v>
      </c>
      <c r="C39" s="75"/>
      <c r="D39" s="34"/>
      <c r="E39" s="58"/>
      <c r="F39" s="43"/>
      <c r="G39" s="111"/>
      <c r="H39" s="112"/>
    </row>
    <row r="40" spans="1:8" ht="13.5" thickBot="1" x14ac:dyDescent="0.25">
      <c r="A40" s="19">
        <v>33</v>
      </c>
      <c r="B40" s="76" t="s">
        <v>38</v>
      </c>
      <c r="C40" s="77"/>
      <c r="D40" s="32"/>
      <c r="E40" s="29"/>
      <c r="F40" s="29"/>
      <c r="G40" s="96"/>
      <c r="H40" s="97"/>
    </row>
    <row r="41" spans="1:8" x14ac:dyDescent="0.2">
      <c r="A41" s="17">
        <v>40</v>
      </c>
      <c r="B41" s="72" t="s">
        <v>39</v>
      </c>
      <c r="C41" s="73"/>
      <c r="D41" s="33"/>
      <c r="E41" s="23"/>
      <c r="F41" s="23"/>
      <c r="G41" s="92"/>
      <c r="H41" s="93"/>
    </row>
    <row r="42" spans="1:8" ht="13.5" thickBot="1" x14ac:dyDescent="0.25">
      <c r="A42" s="19">
        <v>41</v>
      </c>
      <c r="B42" s="76" t="s">
        <v>45</v>
      </c>
      <c r="C42" s="77"/>
      <c r="D42" s="32"/>
      <c r="E42" s="41"/>
      <c r="F42" s="41"/>
      <c r="G42" s="94"/>
      <c r="H42" s="95"/>
    </row>
    <row r="43" spans="1:8" x14ac:dyDescent="0.2">
      <c r="A43" s="17">
        <v>45</v>
      </c>
      <c r="B43" s="72" t="s">
        <v>46</v>
      </c>
      <c r="C43" s="73"/>
      <c r="D43" s="33"/>
      <c r="E43" s="42"/>
      <c r="F43" s="42"/>
      <c r="G43" s="109"/>
      <c r="H43" s="110"/>
    </row>
    <row r="44" spans="1:8" x14ac:dyDescent="0.2">
      <c r="A44" s="18">
        <v>46</v>
      </c>
      <c r="B44" s="74" t="s">
        <v>47</v>
      </c>
      <c r="C44" s="75"/>
      <c r="D44" s="34"/>
      <c r="E44" s="43"/>
      <c r="F44" s="43"/>
      <c r="G44" s="111"/>
      <c r="H44" s="112"/>
    </row>
    <row r="45" spans="1:8" x14ac:dyDescent="0.2">
      <c r="A45" s="18">
        <v>48</v>
      </c>
      <c r="B45" s="74" t="s">
        <v>42</v>
      </c>
      <c r="C45" s="75"/>
      <c r="D45" s="34"/>
      <c r="E45" s="31"/>
      <c r="F45" s="31"/>
      <c r="G45" s="111"/>
      <c r="H45" s="112"/>
    </row>
    <row r="46" spans="1:8" ht="13.5" thickBot="1" x14ac:dyDescent="0.25">
      <c r="A46" s="20">
        <v>49</v>
      </c>
      <c r="B46" s="74" t="s">
        <v>51</v>
      </c>
      <c r="C46" s="75"/>
      <c r="D46" s="32"/>
      <c r="E46" s="41"/>
      <c r="F46" s="41"/>
      <c r="G46" s="78"/>
      <c r="H46" s="79"/>
    </row>
    <row r="47" spans="1:8" x14ac:dyDescent="0.2">
      <c r="A47" s="17">
        <v>50</v>
      </c>
      <c r="B47" s="72" t="s">
        <v>50</v>
      </c>
      <c r="C47" s="73"/>
      <c r="D47" s="33"/>
      <c r="E47" s="42"/>
      <c r="F47" s="42"/>
      <c r="G47" s="109"/>
      <c r="H47" s="110"/>
    </row>
    <row r="48" spans="1:8" x14ac:dyDescent="0.2">
      <c r="A48" s="18">
        <v>51</v>
      </c>
      <c r="B48" s="74" t="s">
        <v>43</v>
      </c>
      <c r="C48" s="75"/>
      <c r="D48" s="34"/>
      <c r="E48" s="43"/>
      <c r="F48" s="43"/>
      <c r="G48" s="111"/>
      <c r="H48" s="112"/>
    </row>
    <row r="49" spans="1:8" ht="13.5" thickBot="1" x14ac:dyDescent="0.25">
      <c r="A49" s="19">
        <v>52</v>
      </c>
      <c r="B49" s="76" t="s">
        <v>44</v>
      </c>
      <c r="C49" s="77"/>
      <c r="D49" s="32"/>
      <c r="E49" s="25"/>
      <c r="F49" s="25"/>
      <c r="G49" s="94"/>
      <c r="H49" s="95"/>
    </row>
    <row r="50" spans="1:8" x14ac:dyDescent="0.2">
      <c r="A50" s="4"/>
      <c r="B50" s="9"/>
      <c r="C50" s="9"/>
      <c r="D50" s="139">
        <f>COUNTA(D13:D49)</f>
        <v>0</v>
      </c>
      <c r="E50" s="115">
        <f>COUNTA(E13:E49)</f>
        <v>0</v>
      </c>
      <c r="F50" s="115">
        <f>COUNTA(F13:F49)</f>
        <v>0</v>
      </c>
      <c r="G50" s="120">
        <f>COUNTA(G13:G49)</f>
        <v>0</v>
      </c>
      <c r="H50" s="121"/>
    </row>
    <row r="51" spans="1:8" ht="13.5" thickBot="1" x14ac:dyDescent="0.25">
      <c r="A51" s="4"/>
      <c r="B51" s="138"/>
      <c r="C51" s="138"/>
      <c r="D51" s="140"/>
      <c r="E51" s="116"/>
      <c r="F51" s="116"/>
      <c r="G51" s="122"/>
      <c r="H51" s="123"/>
    </row>
    <row r="52" spans="1:8" ht="6" customHeight="1" thickBot="1" x14ac:dyDescent="0.3">
      <c r="A52" s="130"/>
      <c r="B52" s="131"/>
      <c r="C52" s="6"/>
      <c r="D52" s="7"/>
      <c r="E52" s="7"/>
      <c r="F52" s="7"/>
      <c r="G52" s="7"/>
      <c r="H52" s="8"/>
    </row>
    <row r="53" spans="1:8" ht="14.25" customHeight="1" x14ac:dyDescent="0.2">
      <c r="A53" s="3"/>
      <c r="B53" s="141" t="s">
        <v>49</v>
      </c>
      <c r="C53" s="142"/>
      <c r="D53" s="142"/>
      <c r="E53" s="143"/>
      <c r="F53" s="22">
        <f>SUM(D50:H51)</f>
        <v>0</v>
      </c>
      <c r="G53" s="144">
        <f>F53*30</f>
        <v>0</v>
      </c>
      <c r="H53" s="145"/>
    </row>
    <row r="54" spans="1:8" ht="16.5" customHeight="1" x14ac:dyDescent="0.2">
      <c r="A54" s="124" t="s">
        <v>59</v>
      </c>
      <c r="B54" s="125"/>
      <c r="C54" s="125"/>
      <c r="D54" s="125"/>
      <c r="E54" s="126"/>
      <c r="F54" s="45" t="s">
        <v>3</v>
      </c>
      <c r="G54" s="148">
        <f>IF(F54="Family 1",350,IF(F54="Senior",250,IF(F54="Family 2",0,100)))</f>
        <v>250</v>
      </c>
      <c r="H54" s="149"/>
    </row>
    <row r="55" spans="1:8" ht="16.5" customHeight="1" x14ac:dyDescent="0.2">
      <c r="A55" s="4"/>
      <c r="B55" s="107"/>
      <c r="C55" s="108"/>
      <c r="D55" s="108"/>
      <c r="E55" s="108"/>
      <c r="F55" s="2"/>
      <c r="G55" s="146"/>
      <c r="H55" s="147"/>
    </row>
    <row r="56" spans="1:8" x14ac:dyDescent="0.2">
      <c r="A56" s="4"/>
      <c r="B56" s="107"/>
      <c r="C56" s="108"/>
      <c r="D56" s="108"/>
      <c r="E56" s="108"/>
      <c r="F56" s="2"/>
      <c r="G56" s="146"/>
      <c r="H56" s="147"/>
    </row>
    <row r="57" spans="1:8" x14ac:dyDescent="0.2">
      <c r="A57" s="4"/>
      <c r="B57" s="107"/>
      <c r="C57" s="108"/>
      <c r="D57" s="108"/>
      <c r="E57" s="108"/>
      <c r="F57" s="2"/>
      <c r="G57" s="146"/>
      <c r="H57" s="147"/>
    </row>
    <row r="58" spans="1:8" ht="17.25" customHeight="1" x14ac:dyDescent="0.25">
      <c r="A58" s="4"/>
      <c r="B58" s="88" t="s">
        <v>6</v>
      </c>
      <c r="C58" s="88"/>
      <c r="D58" s="88"/>
      <c r="E58" s="89"/>
      <c r="F58" s="104">
        <f>SUM(G53:H57)</f>
        <v>250</v>
      </c>
      <c r="G58" s="105"/>
      <c r="H58" s="106"/>
    </row>
    <row r="59" spans="1:8" ht="10.5" customHeight="1" thickBot="1" x14ac:dyDescent="0.25">
      <c r="A59" s="135"/>
      <c r="B59" s="136"/>
      <c r="C59" s="136"/>
      <c r="D59" s="136"/>
      <c r="E59" s="136"/>
      <c r="F59" s="136"/>
      <c r="G59" s="136"/>
      <c r="H59" s="137"/>
    </row>
    <row r="60" spans="1:8" ht="13.5" customHeight="1" thickBot="1" x14ac:dyDescent="0.25">
      <c r="A60" s="63" t="s">
        <v>53</v>
      </c>
      <c r="B60" s="64"/>
      <c r="C60" s="64"/>
      <c r="D60" s="64"/>
      <c r="E60" s="64"/>
      <c r="F60" s="64"/>
      <c r="G60" s="64"/>
      <c r="H60" s="65"/>
    </row>
    <row r="61" spans="1:8" ht="26.25" customHeight="1" x14ac:dyDescent="0.2">
      <c r="A61" s="127" t="s">
        <v>54</v>
      </c>
      <c r="B61" s="128"/>
      <c r="C61" s="128"/>
      <c r="D61" s="128"/>
      <c r="E61" s="128"/>
      <c r="F61" s="128"/>
      <c r="G61" s="128"/>
      <c r="H61" s="129"/>
    </row>
    <row r="62" spans="1:8" ht="24.75" customHeight="1" x14ac:dyDescent="0.2">
      <c r="A62" s="59" t="s">
        <v>55</v>
      </c>
      <c r="B62" s="59"/>
      <c r="C62" s="59"/>
      <c r="D62" s="59"/>
      <c r="E62" s="59"/>
      <c r="F62" s="59"/>
      <c r="G62" s="59"/>
      <c r="H62" s="59"/>
    </row>
    <row r="63" spans="1:8" ht="74.25" customHeight="1" thickBot="1" x14ac:dyDescent="0.25">
      <c r="A63" s="132"/>
      <c r="B63" s="133"/>
      <c r="C63" s="133"/>
      <c r="D63" s="133"/>
      <c r="E63" s="133"/>
      <c r="F63" s="133"/>
      <c r="G63" s="133"/>
      <c r="H63" s="134"/>
    </row>
    <row r="64" spans="1:8" ht="18" customHeight="1" x14ac:dyDescent="0.2">
      <c r="A64" s="60" t="s">
        <v>57</v>
      </c>
      <c r="B64" s="61"/>
      <c r="C64" s="61"/>
      <c r="D64" s="61"/>
      <c r="E64" s="61"/>
      <c r="F64" s="61"/>
      <c r="G64" s="61"/>
      <c r="H64" s="62"/>
    </row>
    <row r="65" spans="1:8" ht="15" customHeight="1" thickBot="1" x14ac:dyDescent="0.25">
      <c r="A65" s="117" t="s">
        <v>52</v>
      </c>
      <c r="B65" s="118"/>
      <c r="C65" s="118"/>
      <c r="D65" s="118"/>
      <c r="E65" s="118"/>
      <c r="F65" s="118"/>
      <c r="G65" s="118"/>
      <c r="H65" s="119"/>
    </row>
  </sheetData>
  <sheetProtection selectLockedCells="1"/>
  <mergeCells count="108">
    <mergeCell ref="A2:H2"/>
    <mergeCell ref="A3:H3"/>
    <mergeCell ref="G48:H48"/>
    <mergeCell ref="A4:H4"/>
    <mergeCell ref="G36:H36"/>
    <mergeCell ref="G41:H41"/>
    <mergeCell ref="G43:H43"/>
    <mergeCell ref="G42:H42"/>
    <mergeCell ref="G30:H30"/>
    <mergeCell ref="G31:H31"/>
    <mergeCell ref="G33:H33"/>
    <mergeCell ref="G35:H35"/>
    <mergeCell ref="G27:H27"/>
    <mergeCell ref="G22:H22"/>
    <mergeCell ref="G13:H13"/>
    <mergeCell ref="G14:H14"/>
    <mergeCell ref="G11:H11"/>
    <mergeCell ref="G28:H28"/>
    <mergeCell ref="G29:H29"/>
    <mergeCell ref="G23:H23"/>
    <mergeCell ref="G24:H24"/>
    <mergeCell ref="B24:C24"/>
    <mergeCell ref="B34:C34"/>
    <mergeCell ref="B42:C42"/>
    <mergeCell ref="A65:H65"/>
    <mergeCell ref="G45:H45"/>
    <mergeCell ref="G50:H51"/>
    <mergeCell ref="B46:C46"/>
    <mergeCell ref="A54:E54"/>
    <mergeCell ref="A61:H61"/>
    <mergeCell ref="A52:B52"/>
    <mergeCell ref="A63:H63"/>
    <mergeCell ref="B49:C49"/>
    <mergeCell ref="G49:H49"/>
    <mergeCell ref="B47:C47"/>
    <mergeCell ref="G47:H47"/>
    <mergeCell ref="A59:H59"/>
    <mergeCell ref="B51:C51"/>
    <mergeCell ref="D50:D51"/>
    <mergeCell ref="E50:E51"/>
    <mergeCell ref="B53:E53"/>
    <mergeCell ref="B48:C48"/>
    <mergeCell ref="G53:H53"/>
    <mergeCell ref="G57:H57"/>
    <mergeCell ref="G54:H54"/>
    <mergeCell ref="B55:E55"/>
    <mergeCell ref="G55:H55"/>
    <mergeCell ref="G56:H56"/>
    <mergeCell ref="F58:H58"/>
    <mergeCell ref="B33:C33"/>
    <mergeCell ref="B35:C35"/>
    <mergeCell ref="B57:E57"/>
    <mergeCell ref="B45:C45"/>
    <mergeCell ref="B18:C18"/>
    <mergeCell ref="B19:C19"/>
    <mergeCell ref="B25:C25"/>
    <mergeCell ref="G26:H26"/>
    <mergeCell ref="B30:C30"/>
    <mergeCell ref="B31:C31"/>
    <mergeCell ref="B37:C37"/>
    <mergeCell ref="G37:H37"/>
    <mergeCell ref="B44:C44"/>
    <mergeCell ref="G44:H44"/>
    <mergeCell ref="B38:C38"/>
    <mergeCell ref="G38:H38"/>
    <mergeCell ref="B39:C39"/>
    <mergeCell ref="G39:H39"/>
    <mergeCell ref="B36:C36"/>
    <mergeCell ref="B41:C41"/>
    <mergeCell ref="B56:E56"/>
    <mergeCell ref="B43:C43"/>
    <mergeCell ref="F50:F51"/>
    <mergeCell ref="G15:H15"/>
    <mergeCell ref="G17:H17"/>
    <mergeCell ref="G16:H16"/>
    <mergeCell ref="G18:H18"/>
    <mergeCell ref="G19:H19"/>
    <mergeCell ref="G20:H20"/>
    <mergeCell ref="G21:H21"/>
    <mergeCell ref="B40:C40"/>
    <mergeCell ref="G40:H40"/>
    <mergeCell ref="G34:H34"/>
    <mergeCell ref="B32:C32"/>
    <mergeCell ref="G32:H32"/>
    <mergeCell ref="A62:H62"/>
    <mergeCell ref="A64:H64"/>
    <mergeCell ref="A60:H60"/>
    <mergeCell ref="E6:G6"/>
    <mergeCell ref="E8:G8"/>
    <mergeCell ref="B13:C13"/>
    <mergeCell ref="B14:C14"/>
    <mergeCell ref="B15:C15"/>
    <mergeCell ref="B16:C16"/>
    <mergeCell ref="B17:C17"/>
    <mergeCell ref="B22:C22"/>
    <mergeCell ref="B23:C23"/>
    <mergeCell ref="B26:C26"/>
    <mergeCell ref="B27:C27"/>
    <mergeCell ref="B28:C28"/>
    <mergeCell ref="B29:C29"/>
    <mergeCell ref="G46:H46"/>
    <mergeCell ref="A11:C11"/>
    <mergeCell ref="B12:C12"/>
    <mergeCell ref="G12:H12"/>
    <mergeCell ref="B20:C20"/>
    <mergeCell ref="B21:C21"/>
    <mergeCell ref="G25:H25"/>
    <mergeCell ref="B58:E58"/>
  </mergeCells>
  <phoneticPr fontId="4" type="noConversion"/>
  <conditionalFormatting sqref="D50:H51 F53:H53">
    <cfRule type="cellIs" dxfId="3" priority="11" stopIfTrue="1" operator="equal">
      <formula>0</formula>
    </cfRule>
  </conditionalFormatting>
  <conditionalFormatting sqref="F58:H58">
    <cfRule type="cellIs" dxfId="2" priority="10" stopIfTrue="1" operator="equal">
      <formula>0</formula>
    </cfRule>
  </conditionalFormatting>
  <conditionalFormatting sqref="G54">
    <cfRule type="cellIs" dxfId="1" priority="6" operator="equal">
      <formula>0</formula>
    </cfRule>
    <cfRule type="cellIs" priority="7" operator="equal">
      <formula>0</formula>
    </cfRule>
  </conditionalFormatting>
  <conditionalFormatting sqref="G55:H57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F54" xr:uid="{00000000-0002-0000-0000-000000000000}">
      <formula1>$K$13:$K$16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Company>Eskom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Rossouw</dc:creator>
  <cp:lastModifiedBy>Annette Rossouw</cp:lastModifiedBy>
  <cp:lastPrinted>2018-03-22T22:08:08Z</cp:lastPrinted>
  <dcterms:created xsi:type="dcterms:W3CDTF">2005-06-21T19:38:33Z</dcterms:created>
  <dcterms:modified xsi:type="dcterms:W3CDTF">2025-04-04T12:11:59Z</dcterms:modified>
</cp:coreProperties>
</file>